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Plantilla Presupuesto" sheetId="2" r:id="rId1"/>
    <sheet name="Plantilla Ejecución " sheetId="3" r:id="rId2"/>
    <sheet name="Hoja1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4" l="1"/>
  <c r="C135" i="4"/>
  <c r="C132" i="4"/>
  <c r="C127" i="4"/>
  <c r="C124" i="4"/>
  <c r="C120" i="4"/>
  <c r="C116" i="4"/>
  <c r="C108" i="4"/>
  <c r="C102" i="4"/>
  <c r="C97" i="4"/>
  <c r="C92" i="4"/>
  <c r="C85" i="4"/>
  <c r="C81" i="4"/>
  <c r="C72" i="4"/>
  <c r="C63" i="4"/>
  <c r="C59" i="4"/>
  <c r="C54" i="4"/>
  <c r="C50" i="4"/>
  <c r="C46" i="4"/>
  <c r="C43" i="4"/>
  <c r="C35" i="4"/>
  <c r="C31" i="4"/>
  <c r="C21" i="4"/>
  <c r="C28" i="4" s="1"/>
  <c r="B73" i="2"/>
  <c r="C137" i="4" l="1"/>
  <c r="D140" i="4" s="1"/>
  <c r="Y8" i="3"/>
  <c r="AA8" i="3" s="1"/>
  <c r="U8" i="3"/>
  <c r="V8" i="3"/>
  <c r="W8" i="3" s="1"/>
  <c r="X8" i="3" s="1"/>
  <c r="T8" i="3"/>
  <c r="Z7" i="3" l="1"/>
  <c r="AA7" i="3" s="1"/>
</calcChain>
</file>

<file path=xl/sharedStrings.xml><?xml version="1.0" encoding="utf-8"?>
<sst xmlns="http://schemas.openxmlformats.org/spreadsheetml/2006/main" count="396" uniqueCount="312">
  <si>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</si>
  <si>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</si>
  <si>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</si>
  <si>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</si>
  <si>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</si>
  <si>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</si>
  <si>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</si>
  <si>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</si>
  <si>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</si>
  <si>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</si>
  <si>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</si>
  <si>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</si>
  <si>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</si>
  <si>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</si>
  <si>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</si>
  <si>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</si>
  <si>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</si>
  <si>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</si>
  <si>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</si>
  <si>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</si>
  <si>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</si>
  <si>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</si>
  <si>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</si>
  <si>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</si>
  <si>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</si>
  <si>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</si>
  <si>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</si>
  <si>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</si>
  <si>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</si>
  <si>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</si>
  <si>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</si>
  <si>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</si>
  <si>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</si>
  <si>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</si>
  <si>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</si>
  <si>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</si>
  <si>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</si>
  <si>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</si>
  <si>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</si>
  <si>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</si>
  <si>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</si>
  <si>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</si>
  <si>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</si>
  <si>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</si>
  <si>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</si>
  <si>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</si>
  <si>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</si>
  <si>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</si>
  <si>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</si>
  <si>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</si>
  <si>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</si>
  <si>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</si>
  <si>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</si>
  <si>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</si>
  <si>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</si>
  <si>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</si>
  <si>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</si>
  <si>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</si>
  <si>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</si>
  <si>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</si>
  <si>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</si>
  <si>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</si>
  <si>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</si>
  <si>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</si>
  <si>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</si>
  <si>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</si>
  <si>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</si>
  <si>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</si>
  <si>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</si>
  <si>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</si>
  <si>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</si>
  <si>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</si>
  <si>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</si>
  <si>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</si>
  <si>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</si>
  <si>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</si>
  <si>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</si>
  <si>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</si>
  <si>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</si>
  <si>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</si>
  <si>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</si>
  <si>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</si>
  <si>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</si>
  <si>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</si>
  <si>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</si>
  <si>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</si>
  <si>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</si>
  <si>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</si>
  <si>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</si>
  <si>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</si>
  <si>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</si>
  <si>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</si>
  <si>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</si>
  <si>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</si>
  <si>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</si>
  <si>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</si>
  <si>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</si>
  <si>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</si>
  <si>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</si>
  <si>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</si>
  <si>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</si>
  <si>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</si>
  <si>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</si>
  <si>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</si>
  <si>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</si>
  <si>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</si>
  <si>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</si>
  <si>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</si>
  <si>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</si>
  <si>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</si>
  <si>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</si>
  <si>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</si>
  <si>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</si>
  <si>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Hacienda</t>
  </si>
  <si>
    <t>Dirección General del Catastro Nacional</t>
  </si>
  <si>
    <t>Presupueso de Gastos y Aplicaciones Financieras</t>
  </si>
  <si>
    <t>Cuenta</t>
  </si>
  <si>
    <t xml:space="preserve"> Concepto 
</t>
  </si>
  <si>
    <t xml:space="preserve">Presupuesto
Inicial
</t>
  </si>
  <si>
    <t xml:space="preserve">Modificaciones
Presupestarias
</t>
  </si>
  <si>
    <t>2-Gastos</t>
  </si>
  <si>
    <t>REMUNERACIONES Y CONTRIBUCIONES</t>
  </si>
  <si>
    <t xml:space="preserve">2.1.1
</t>
  </si>
  <si>
    <t xml:space="preserve">2.1.1.2.01
</t>
  </si>
  <si>
    <t xml:space="preserve">Sueldos al personal contratado e igualado
</t>
  </si>
  <si>
    <t xml:space="preserve">2.1.1.3.01
</t>
  </si>
  <si>
    <t xml:space="preserve">Sueldos al personal fijo en trámite de pensiones
</t>
  </si>
  <si>
    <t xml:space="preserve">2.1.1.4.01
</t>
  </si>
  <si>
    <t xml:space="preserve">Sueldo Anual No. 13
</t>
  </si>
  <si>
    <t xml:space="preserve">2.1.1.5.01
</t>
  </si>
  <si>
    <t xml:space="preserve">Prestaciones económicas
</t>
  </si>
  <si>
    <t xml:space="preserve">2.1.1.5.04
</t>
  </si>
  <si>
    <t xml:space="preserve">Proporción de vacaciones no disfrutadas
</t>
  </si>
  <si>
    <t xml:space="preserve">2.1.2.2.02
</t>
  </si>
  <si>
    <t xml:space="preserve">Compensación por horas extraordinarias
</t>
  </si>
  <si>
    <t xml:space="preserve">2.1.2.2.03
</t>
  </si>
  <si>
    <t xml:space="preserve">Pago de horas extraordinarias
</t>
  </si>
  <si>
    <t xml:space="preserve">2.1.2.2.04
</t>
  </si>
  <si>
    <t xml:space="preserve">Prima de transporte
</t>
  </si>
  <si>
    <t xml:space="preserve">2.1.2.2.05
</t>
  </si>
  <si>
    <t xml:space="preserve">Compensación servicios de seguridad
</t>
  </si>
  <si>
    <t xml:space="preserve">2.1.2.2.06
</t>
  </si>
  <si>
    <t xml:space="preserve">Compensación por resultados
</t>
  </si>
  <si>
    <t xml:space="preserve">2.1.2.2.09
</t>
  </si>
  <si>
    <t xml:space="preserve">Bono por desempeño
</t>
  </si>
  <si>
    <t xml:space="preserve">2.1.4.2.01
</t>
  </si>
  <si>
    <t xml:space="preserve">Bono escolar
</t>
  </si>
  <si>
    <t xml:space="preserve">2.1.4.2.03
</t>
  </si>
  <si>
    <t xml:space="preserve">Gratificaciones por aniversario de institución
</t>
  </si>
  <si>
    <t xml:space="preserve">2.1.5.1.01
</t>
  </si>
  <si>
    <t xml:space="preserve">Contribuciones al seguro de salud
</t>
  </si>
  <si>
    <t xml:space="preserve">2.1.5.2.01
</t>
  </si>
  <si>
    <t xml:space="preserve">Contribuciones al seguro de pensiones
</t>
  </si>
  <si>
    <t xml:space="preserve">2.1.5.3.01
</t>
  </si>
  <si>
    <t xml:space="preserve">Contribuciones al seguro de riesgo laboral
</t>
  </si>
  <si>
    <t xml:space="preserve">2.2.1.2.01
</t>
  </si>
  <si>
    <t xml:space="preserve">Servicios telefónico de larga distancia
</t>
  </si>
  <si>
    <t xml:space="preserve">2.2.1.3.01
</t>
  </si>
  <si>
    <t xml:space="preserve">Teléfono local
</t>
  </si>
  <si>
    <t xml:space="preserve">2.2.1.4.01
</t>
  </si>
  <si>
    <t xml:space="preserve">Telefax y correos
</t>
  </si>
  <si>
    <t xml:space="preserve">2.2.1.5.01
</t>
  </si>
  <si>
    <t xml:space="preserve">Servicio de internet y televisión por cable
</t>
  </si>
  <si>
    <t xml:space="preserve">2.2.1.6.01
</t>
  </si>
  <si>
    <t xml:space="preserve">Energía eléctrica
</t>
  </si>
  <si>
    <t xml:space="preserve">2.2.1.7.01
</t>
  </si>
  <si>
    <t xml:space="preserve">Agua
</t>
  </si>
  <si>
    <t xml:space="preserve">2.2.1.8.01
</t>
  </si>
  <si>
    <t xml:space="preserve">Recolección de residuos
</t>
  </si>
  <si>
    <t xml:space="preserve">2.2.2.1.01
</t>
  </si>
  <si>
    <t xml:space="preserve">Publicidad y propaganda
</t>
  </si>
  <si>
    <t xml:space="preserve">2.2.2.2.01
</t>
  </si>
  <si>
    <t xml:space="preserve">Impresión y encuadernación
</t>
  </si>
  <si>
    <t xml:space="preserve">2.2.3.1.01
</t>
  </si>
  <si>
    <t xml:space="preserve">Viáticos dentro del país
</t>
  </si>
  <si>
    <t xml:space="preserve">2.2.3.2.01
</t>
  </si>
  <si>
    <t xml:space="preserve">Viaticos fuera del país
</t>
  </si>
  <si>
    <t xml:space="preserve">2.2.4.1.01
</t>
  </si>
  <si>
    <t xml:space="preserve">Pasajes
</t>
  </si>
  <si>
    <t xml:space="preserve">2.2.4.2.01
</t>
  </si>
  <si>
    <t xml:space="preserve">Fletes
</t>
  </si>
  <si>
    <t xml:space="preserve">2.2.4.4.01
</t>
  </si>
  <si>
    <t xml:space="preserve">Peaje
</t>
  </si>
  <si>
    <t xml:space="preserve">2.2.5.1.01
</t>
  </si>
  <si>
    <t xml:space="preserve">Alquilleres y rentas de edificios y locales
</t>
  </si>
  <si>
    <t xml:space="preserve">2.2.5.3.01
</t>
  </si>
  <si>
    <t xml:space="preserve">Alquiler de equipo educacional
</t>
  </si>
  <si>
    <t xml:space="preserve">2.2.5.3.03
</t>
  </si>
  <si>
    <t xml:space="preserve">Alquiler de equipo de comunicación
</t>
  </si>
  <si>
    <t xml:space="preserve">2.2.5.4.01
</t>
  </si>
  <si>
    <t xml:space="preserve">Alquileres de equipos de transporte, tracción y elevación
</t>
  </si>
  <si>
    <t xml:space="preserve">2.2.6.1.01
</t>
  </si>
  <si>
    <t xml:space="preserve">Seguro de bienes inmuebles e infraestructura
</t>
  </si>
  <si>
    <t xml:space="preserve">2.2.6.2.01
</t>
  </si>
  <si>
    <t xml:space="preserve">Seguro de bienes muebles
</t>
  </si>
  <si>
    <t xml:space="preserve">2.2.6.3.01
</t>
  </si>
  <si>
    <t xml:space="preserve">Seguros de personas
</t>
  </si>
  <si>
    <t xml:space="preserve">2.2.7.1.01
</t>
  </si>
  <si>
    <t xml:space="preserve">Obras menores en edificaciones
</t>
  </si>
  <si>
    <t xml:space="preserve">2.2.7.1.02
</t>
  </si>
  <si>
    <t xml:space="preserve">Servicios especiales de mantenimiento y reparación
</t>
  </si>
  <si>
    <t xml:space="preserve">2.2.7.1.06
</t>
  </si>
  <si>
    <t xml:space="preserve">Instalaciones eléctricas
</t>
  </si>
  <si>
    <t xml:space="preserve">2.2.7.1.07
</t>
  </si>
  <si>
    <t xml:space="preserve">Servicios de pintura y derivados con fines de higiene y
</t>
  </si>
  <si>
    <t xml:space="preserve">2.2.7.2.01
</t>
  </si>
  <si>
    <t xml:space="preserve">Mantenimiento y reparación de muebles y equipos de oficina
</t>
  </si>
  <si>
    <t xml:space="preserve">2.2.7.2.02
</t>
  </si>
  <si>
    <t xml:space="preserve">Mantenimiento y reparación de equipo para computación
</t>
  </si>
  <si>
    <t xml:space="preserve">2.2.7.2.05
</t>
  </si>
  <si>
    <t xml:space="preserve">Mantenimiento y reparación de equipo de comunicación
</t>
  </si>
  <si>
    <t xml:space="preserve">2.2.7.2.06
</t>
  </si>
  <si>
    <t xml:space="preserve">Mantenimiento y reparación de equipos de transporte, tracción y
</t>
  </si>
  <si>
    <t xml:space="preserve">2.2.8.2.01
</t>
  </si>
  <si>
    <t xml:space="preserve">Comisiones y gastos bancarios
</t>
  </si>
  <si>
    <t xml:space="preserve">2.2.8.5.01
</t>
  </si>
  <si>
    <t xml:space="preserve">Fumigación
</t>
  </si>
  <si>
    <t xml:space="preserve">2.2.8.6.01
</t>
  </si>
  <si>
    <t xml:space="preserve">Eventos generales
</t>
  </si>
  <si>
    <t xml:space="preserve">2.2.8.6.02
</t>
  </si>
  <si>
    <t xml:space="preserve">Festividades
</t>
  </si>
  <si>
    <t xml:space="preserve">2.2.8.7.01
</t>
  </si>
  <si>
    <t xml:space="preserve">Estudios de ingeniería, arquitectura, investigaciones y análisis
</t>
  </si>
  <si>
    <t xml:space="preserve">2.2.8.7.04
</t>
  </si>
  <si>
    <t xml:space="preserve">Servicios de capacitación
</t>
  </si>
  <si>
    <t xml:space="preserve">2.2.8.7.06
</t>
  </si>
  <si>
    <t xml:space="preserve">Otros servicios técnicos profesionales
</t>
  </si>
  <si>
    <t xml:space="preserve">2.2.8.9.04
</t>
  </si>
  <si>
    <t xml:space="preserve">Otros gastos por indemnizaciones y compensaciones
</t>
  </si>
  <si>
    <t xml:space="preserve">2.3.1.1.01
</t>
  </si>
  <si>
    <t xml:space="preserve">Alimentos y bebidas para personas
</t>
  </si>
  <si>
    <t xml:space="preserve">2.3.1.3.03
</t>
  </si>
  <si>
    <t xml:space="preserve">Productos forestales
</t>
  </si>
  <si>
    <t xml:space="preserve">2.3.1.4.01
</t>
  </si>
  <si>
    <t xml:space="preserve">Madera, corcho y sus manufacturas
</t>
  </si>
  <si>
    <t xml:space="preserve">2.3.2.3.01
</t>
  </si>
  <si>
    <t xml:space="preserve">Prendas de vestir
</t>
  </si>
  <si>
    <t xml:space="preserve">2.3.3.1.01
</t>
  </si>
  <si>
    <t xml:space="preserve">Papel de escritorio
</t>
  </si>
  <si>
    <t xml:space="preserve">2.3.3.2.01
</t>
  </si>
  <si>
    <t xml:space="preserve">Productos de papel y cartón
</t>
  </si>
  <si>
    <t xml:space="preserve">2.3.3.3.01
</t>
  </si>
  <si>
    <t xml:space="preserve">Productos de artes gráficas
</t>
  </si>
  <si>
    <t xml:space="preserve">2.3.3.4.01
</t>
  </si>
  <si>
    <t xml:space="preserve">Libros, revistas y periódicos
</t>
  </si>
  <si>
    <t xml:space="preserve">2.3.4.1.01
</t>
  </si>
  <si>
    <t xml:space="preserve">Productos medicinales para uso humano
</t>
  </si>
  <si>
    <t xml:space="preserve">2.3.5.3.01
</t>
  </si>
  <si>
    <t xml:space="preserve">Llantas y neumáticos
</t>
  </si>
  <si>
    <t xml:space="preserve">2.3.5.5.01
</t>
  </si>
  <si>
    <t xml:space="preserve">Artículos de plástico
</t>
  </si>
  <si>
    <t xml:space="preserve">2.3.6.2.01
</t>
  </si>
  <si>
    <t xml:space="preserve">Productos de vidrio
</t>
  </si>
  <si>
    <t xml:space="preserve">2.3.6.3.03
</t>
  </si>
  <si>
    <t xml:space="preserve">Estructuras metálicas acabadas
</t>
  </si>
  <si>
    <t xml:space="preserve">2.3.6.3.04
</t>
  </si>
  <si>
    <t xml:space="preserve">Herramientas menores
</t>
  </si>
  <si>
    <t xml:space="preserve">2.3.6.3.06
</t>
  </si>
  <si>
    <t xml:space="preserve">Accesorios de metal
</t>
  </si>
  <si>
    <t xml:space="preserve">2.3.7.1.01
</t>
  </si>
  <si>
    <t xml:space="preserve">Gasolina
</t>
  </si>
  <si>
    <t xml:space="preserve">2.3.7.1.02
</t>
  </si>
  <si>
    <t xml:space="preserve">Gasoil
</t>
  </si>
  <si>
    <t xml:space="preserve">2.3.7.1.05
</t>
  </si>
  <si>
    <t xml:space="preserve">Aceites y grasas
</t>
  </si>
  <si>
    <t xml:space="preserve">2.3.7.1.06
</t>
  </si>
  <si>
    <t xml:space="preserve">Lubricantes
</t>
  </si>
  <si>
    <t xml:space="preserve">2.3.7.2.05
</t>
  </si>
  <si>
    <t xml:space="preserve">Insecticidas, fumigantes y otros
</t>
  </si>
  <si>
    <t xml:space="preserve">2.3.9.1.01
</t>
  </si>
  <si>
    <t xml:space="preserve">Material para limpieza
</t>
  </si>
  <si>
    <t xml:space="preserve">2.3.9.2.01
</t>
  </si>
  <si>
    <t xml:space="preserve">Útiles   de   escritorio,   oficina   e informática
</t>
  </si>
  <si>
    <t xml:space="preserve">2.3.9.4.01
</t>
  </si>
  <si>
    <t xml:space="preserve">Utiles destinados a actividades deportivas y recreativas
</t>
  </si>
  <si>
    <t xml:space="preserve">2.3.9.5.01
</t>
  </si>
  <si>
    <t xml:space="preserve">Utiles de cocina y comedor
</t>
  </si>
  <si>
    <t xml:space="preserve">2.3.9.6.01
</t>
  </si>
  <si>
    <t xml:space="preserve">Productos eléctricos y afines
</t>
  </si>
  <si>
    <t xml:space="preserve">2.3.9.8.01
</t>
  </si>
  <si>
    <t xml:space="preserve">Otros repuestos y accesorios menores
</t>
  </si>
  <si>
    <t xml:space="preserve">2.3.9.9.01
</t>
  </si>
  <si>
    <t xml:space="preserve">Productos y Utiles Varios  n.i.p
</t>
  </si>
  <si>
    <t xml:space="preserve">2.4.1.2.02
</t>
  </si>
  <si>
    <t xml:space="preserve">Ayudas y donaciones ocasionales a hogares y personas
</t>
  </si>
  <si>
    <t xml:space="preserve">2.4.1.4.01
</t>
  </si>
  <si>
    <t xml:space="preserve">Becas nacionales
</t>
  </si>
  <si>
    <t xml:space="preserve">2.4.1.4.02
</t>
  </si>
  <si>
    <t xml:space="preserve">Becas extranjeras
</t>
  </si>
  <si>
    <t xml:space="preserve">2.6.1.1.01
</t>
  </si>
  <si>
    <t xml:space="preserve">Muebles, equipos de oficina y estantería
</t>
  </si>
  <si>
    <t xml:space="preserve">2.6.1.3.01
</t>
  </si>
  <si>
    <t xml:space="preserve">Equipo computacional
</t>
  </si>
  <si>
    <t xml:space="preserve">2.6.1.9.01
</t>
  </si>
  <si>
    <t xml:space="preserve">Otros Mobiliarios y Equipos no Identificados Precedentemente
</t>
  </si>
  <si>
    <t xml:space="preserve">2.6.2.1.01
</t>
  </si>
  <si>
    <t xml:space="preserve">Equipos y Aparatos Audiovisuales
</t>
  </si>
  <si>
    <t xml:space="preserve">2.6.2.3.01
</t>
  </si>
  <si>
    <t xml:space="preserve">Cámaras fotográficas y de video
</t>
  </si>
  <si>
    <t xml:space="preserve">2.6.4.1.01
</t>
  </si>
  <si>
    <t xml:space="preserve">Automóviles y camiones
</t>
  </si>
  <si>
    <t xml:space="preserve">2.6.5.4.01
</t>
  </si>
  <si>
    <t xml:space="preserve">Sistemas de aire acondicionado, calefacción y refrigeración
</t>
  </si>
  <si>
    <t xml:space="preserve">2.6.5.5.01
</t>
  </si>
  <si>
    <t xml:space="preserve">Equipo de comunicación, telecomunicaciones y señalamiento
</t>
  </si>
  <si>
    <t xml:space="preserve">2.6.8.3.01
</t>
  </si>
  <si>
    <t xml:space="preserve">Programas de informática
</t>
  </si>
  <si>
    <t xml:space="preserve">2.6.8.8.01
</t>
  </si>
  <si>
    <t xml:space="preserve">Informáticas
</t>
  </si>
  <si>
    <t xml:space="preserve">2.7.1.2.01
</t>
  </si>
  <si>
    <t xml:space="preserve">Obras para edificación no residencial
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</si>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</sst>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);\-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name val="Times New Roman"/>
      <family val="1"/>
      <charset val="204"/>
    </font>
    <font>
      <b/>
      <sz val="12"/>
      <color indexed="8"/>
      <name val="Arial"/>
      <family val="1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Protection="0">
      <alignment vertical="top" wrapText="1"/>
    </xf>
  </cellStyleXfs>
  <cellXfs count="8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6" fontId="6" fillId="4" borderId="3" xfId="3" applyNumberFormat="1" applyFont="1" applyFill="1" applyBorder="1" applyAlignment="1">
      <alignment horizontal="right"/>
    </xf>
    <xf numFmtId="166" fontId="7" fillId="4" borderId="3" xfId="3" applyNumberFormat="1" applyFont="1" applyFill="1" applyBorder="1" applyAlignment="1">
      <alignment horizontal="right"/>
    </xf>
    <xf numFmtId="166" fontId="8" fillId="4" borderId="3" xfId="3" applyNumberFormat="1" applyFont="1" applyFill="1" applyBorder="1" applyAlignment="1">
      <alignment horizontal="right"/>
    </xf>
    <xf numFmtId="166" fontId="9" fillId="4" borderId="3" xfId="3" applyNumberFormat="1" applyFont="1" applyFill="1" applyBorder="1" applyAlignment="1">
      <alignment horizontal="right"/>
    </xf>
    <xf numFmtId="166" fontId="7" fillId="4" borderId="0" xfId="3" applyNumberFormat="1" applyFont="1" applyFill="1" applyBorder="1" applyAlignment="1">
      <alignment horizontal="right"/>
    </xf>
    <xf numFmtId="164" fontId="7" fillId="4" borderId="0" xfId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5" borderId="5" xfId="3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horizontal="center" wrapText="1"/>
    </xf>
    <xf numFmtId="0" fontId="1" fillId="0" borderId="0" xfId="0" applyFont="1" applyAlignment="1"/>
    <xf numFmtId="0" fontId="11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wrapText="1"/>
    </xf>
    <xf numFmtId="0" fontId="1" fillId="0" borderId="0" xfId="0" applyFont="1" applyFill="1" applyAlignment="1"/>
    <xf numFmtId="0" fontId="11" fillId="0" borderId="9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wrapText="1"/>
    </xf>
    <xf numFmtId="166" fontId="13" fillId="4" borderId="11" xfId="3" applyNumberFormat="1" applyFont="1" applyFill="1" applyBorder="1" applyAlignment="1">
      <alignment horizontal="left"/>
    </xf>
    <xf numFmtId="166" fontId="13" fillId="4" borderId="12" xfId="3" applyNumberFormat="1" applyFont="1" applyFill="1" applyBorder="1" applyAlignment="1">
      <alignment horizontal="left"/>
    </xf>
    <xf numFmtId="166" fontId="9" fillId="4" borderId="12" xfId="3" applyNumberFormat="1" applyFont="1" applyFill="1" applyBorder="1" applyAlignment="1">
      <alignment horizontal="right"/>
    </xf>
    <xf numFmtId="0" fontId="0" fillId="0" borderId="0" xfId="0" applyAlignment="1"/>
    <xf numFmtId="166" fontId="13" fillId="4" borderId="13" xfId="3" applyNumberFormat="1" applyFont="1" applyFill="1" applyBorder="1" applyAlignment="1">
      <alignment horizontal="left"/>
    </xf>
    <xf numFmtId="166" fontId="13" fillId="4" borderId="3" xfId="3" applyNumberFormat="1" applyFont="1" applyFill="1" applyBorder="1" applyAlignment="1">
      <alignment horizontal="left"/>
    </xf>
    <xf numFmtId="166" fontId="9" fillId="4" borderId="3" xfId="3" applyNumberFormat="1" applyFont="1" applyFill="1" applyBorder="1" applyAlignment="1">
      <alignment horizontal="right" vertical="top"/>
    </xf>
    <xf numFmtId="166" fontId="14" fillId="4" borderId="13" xfId="3" applyNumberFormat="1" applyFont="1" applyFill="1" applyBorder="1" applyAlignment="1">
      <alignment horizontal="left"/>
    </xf>
    <xf numFmtId="166" fontId="14" fillId="4" borderId="3" xfId="3" applyNumberFormat="1" applyFont="1" applyFill="1" applyBorder="1" applyAlignment="1">
      <alignment horizontal="left"/>
    </xf>
    <xf numFmtId="166" fontId="6" fillId="4" borderId="3" xfId="3" applyNumberFormat="1" applyFont="1" applyFill="1" applyBorder="1" applyAlignment="1">
      <alignment horizontal="right" vertical="top"/>
    </xf>
    <xf numFmtId="0" fontId="1" fillId="0" borderId="0" xfId="0" applyFont="1"/>
    <xf numFmtId="166" fontId="15" fillId="4" borderId="13" xfId="3" applyNumberFormat="1" applyFont="1" applyFill="1" applyBorder="1" applyAlignment="1">
      <alignment horizontal="left"/>
    </xf>
    <xf numFmtId="166" fontId="15" fillId="4" borderId="3" xfId="3" applyNumberFormat="1" applyFont="1" applyFill="1" applyBorder="1" applyAlignment="1">
      <alignment horizontal="left"/>
    </xf>
    <xf numFmtId="166" fontId="8" fillId="4" borderId="3" xfId="3" applyNumberFormat="1" applyFont="1" applyFill="1" applyBorder="1" applyAlignment="1">
      <alignment horizontal="right" vertical="top"/>
    </xf>
    <xf numFmtId="166" fontId="16" fillId="4" borderId="13" xfId="3" applyNumberFormat="1" applyFont="1" applyFill="1" applyBorder="1" applyAlignment="1">
      <alignment horizontal="left"/>
    </xf>
    <xf numFmtId="166" fontId="16" fillId="4" borderId="3" xfId="3" applyNumberFormat="1" applyFont="1" applyFill="1" applyBorder="1" applyAlignment="1">
      <alignment horizontal="left"/>
    </xf>
    <xf numFmtId="166" fontId="17" fillId="4" borderId="3" xfId="3" applyNumberFormat="1" applyFont="1" applyFill="1" applyBorder="1" applyAlignment="1">
      <alignment horizontal="right" vertical="top"/>
    </xf>
    <xf numFmtId="0" fontId="4" fillId="0" borderId="0" xfId="0" applyFont="1"/>
    <xf numFmtId="166" fontId="18" fillId="4" borderId="13" xfId="3" applyNumberFormat="1" applyFont="1" applyFill="1" applyBorder="1" applyAlignment="1">
      <alignment horizontal="left"/>
    </xf>
    <xf numFmtId="166" fontId="18" fillId="4" borderId="3" xfId="3" applyNumberFormat="1" applyFont="1" applyFill="1" applyBorder="1" applyAlignment="1">
      <alignment horizontal="left"/>
    </xf>
    <xf numFmtId="166" fontId="7" fillId="4" borderId="3" xfId="3" applyNumberFormat="1" applyFont="1" applyFill="1" applyBorder="1" applyAlignment="1">
      <alignment horizontal="right" vertical="top"/>
    </xf>
    <xf numFmtId="166" fontId="13" fillId="0" borderId="13" xfId="3" applyNumberFormat="1" applyFont="1" applyFill="1" applyBorder="1" applyAlignment="1">
      <alignment horizontal="left"/>
    </xf>
    <xf numFmtId="166" fontId="13" fillId="0" borderId="3" xfId="3" applyNumberFormat="1" applyFont="1" applyFill="1" applyBorder="1" applyAlignment="1">
      <alignment horizontal="left"/>
    </xf>
    <xf numFmtId="166" fontId="9" fillId="0" borderId="3" xfId="3" applyNumberFormat="1" applyFont="1" applyFill="1" applyBorder="1" applyAlignment="1">
      <alignment horizontal="right"/>
    </xf>
    <xf numFmtId="166" fontId="13" fillId="4" borderId="14" xfId="3" applyNumberFormat="1" applyFont="1" applyFill="1" applyBorder="1" applyAlignment="1">
      <alignment horizontal="left"/>
    </xf>
    <xf numFmtId="166" fontId="13" fillId="4" borderId="15" xfId="3" applyNumberFormat="1" applyFont="1" applyFill="1" applyBorder="1" applyAlignment="1">
      <alignment horizontal="left"/>
    </xf>
    <xf numFmtId="166" fontId="6" fillId="4" borderId="15" xfId="3" applyNumberFormat="1" applyFont="1" applyFill="1" applyBorder="1" applyAlignment="1">
      <alignment horizontal="right"/>
    </xf>
    <xf numFmtId="166" fontId="9" fillId="4" borderId="15" xfId="3" applyNumberFormat="1" applyFont="1" applyFill="1" applyBorder="1" applyAlignment="1">
      <alignment horizontal="right" vertical="top"/>
    </xf>
    <xf numFmtId="166" fontId="6" fillId="4" borderId="5" xfId="3" applyNumberFormat="1" applyFont="1" applyFill="1" applyBorder="1" applyAlignment="1">
      <alignment horizontal="left"/>
    </xf>
    <xf numFmtId="166" fontId="6" fillId="4" borderId="6" xfId="3" applyNumberFormat="1" applyFont="1" applyFill="1" applyBorder="1" applyAlignment="1">
      <alignment horizontal="left"/>
    </xf>
    <xf numFmtId="166" fontId="6" fillId="4" borderId="6" xfId="3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/>
    <xf numFmtId="164" fontId="19" fillId="0" borderId="0" xfId="1" applyFont="1"/>
    <xf numFmtId="43" fontId="19" fillId="0" borderId="0" xfId="0" applyNumberFormat="1" applyFon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76200</xdr:rowOff>
    </xdr:from>
    <xdr:to>
      <xdr:col>0</xdr:col>
      <xdr:colOff>1752600</xdr:colOff>
      <xdr:row>5</xdr:row>
      <xdr:rowOff>50075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200"/>
          <a:ext cx="1285875" cy="111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133351</xdr:rowOff>
    </xdr:from>
    <xdr:to>
      <xdr:col>2</xdr:col>
      <xdr:colOff>357406</xdr:colOff>
      <xdr:row>5</xdr:row>
      <xdr:rowOff>1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33351"/>
          <a:ext cx="138610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363875</xdr:colOff>
      <xdr:row>2</xdr:row>
      <xdr:rowOff>74915</xdr:rowOff>
    </xdr:from>
    <xdr:to>
      <xdr:col>1</xdr:col>
      <xdr:colOff>990600</xdr:colOff>
      <xdr:row>9</xdr:row>
      <xdr:rowOff>201202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75" y="474965"/>
          <a:ext cx="1493500" cy="158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505895</xdr:colOff>
      <xdr:row>4</xdr:row>
      <xdr:rowOff>48802</xdr:rowOff>
    </xdr:from>
    <xdr:to>
      <xdr:col>3</xdr:col>
      <xdr:colOff>1552575</xdr:colOff>
      <xdr:row>10</xdr:row>
      <xdr:rowOff>25653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8195" y="848902"/>
          <a:ext cx="1046680" cy="1262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2343792</xdr:colOff>
      <xdr:row>139</xdr:row>
      <xdr:rowOff>171237</xdr:rowOff>
    </xdr:from>
    <xdr:to>
      <xdr:col>3</xdr:col>
      <xdr:colOff>23759</xdr:colOff>
      <xdr:row>147</xdr:row>
      <xdr:rowOff>171236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567" y="28498587"/>
          <a:ext cx="3785492" cy="160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abSelected="1" topLeftCell="A22" zoomScaleNormal="100" workbookViewId="0">
      <selection activeCell="G16" sqref="G16"/>
    </sheetView>
  </sheetViews>
  <sheetFormatPr baseColWidth="10" defaultColWidth="9.140625" defaultRowHeight="15" x14ac:dyDescent="0.25"/>
  <cols>
    <col min="1" max="1" width="94.7109375" customWidth="1"/>
    <col min="2" max="2" width="18" bestFit="1" customWidth="1"/>
    <col min="3" max="3" width="15" customWidth="1"/>
    <col min="4" max="4" width="11.5703125" bestFit="1" customWidth="1"/>
  </cols>
  <sheetData>
    <row r="1" spans="1:5" ht="18.75" x14ac:dyDescent="0.3">
      <c r="A1" s="24" t="s">
        <v>113</v>
      </c>
      <c r="B1" s="24"/>
      <c r="C1" s="24"/>
      <c r="E1" s="9" t="s">
        <v>39</v>
      </c>
    </row>
    <row r="2" spans="1:5" ht="18.75" x14ac:dyDescent="0.25">
      <c r="A2" s="24" t="s">
        <v>114</v>
      </c>
      <c r="B2" s="24"/>
      <c r="C2" s="24"/>
      <c r="E2" s="16" t="s">
        <v>104</v>
      </c>
    </row>
    <row r="3" spans="1:5" ht="18.75" x14ac:dyDescent="0.25">
      <c r="A3" s="24" t="s">
        <v>311</v>
      </c>
      <c r="B3" s="24"/>
      <c r="C3" s="24"/>
      <c r="E3" s="16" t="s">
        <v>105</v>
      </c>
    </row>
    <row r="4" spans="1:5" ht="18.75" x14ac:dyDescent="0.3">
      <c r="A4" s="26" t="s">
        <v>111</v>
      </c>
      <c r="B4" s="26"/>
      <c r="C4" s="26"/>
      <c r="E4" s="9" t="s">
        <v>94</v>
      </c>
    </row>
    <row r="5" spans="1:5" x14ac:dyDescent="0.25">
      <c r="A5" s="25" t="s">
        <v>36</v>
      </c>
      <c r="B5" s="25"/>
      <c r="C5" s="25"/>
      <c r="E5" s="16" t="s">
        <v>102</v>
      </c>
    </row>
    <row r="6" spans="1:5" x14ac:dyDescent="0.25">
      <c r="E6" s="16" t="s">
        <v>103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7"/>
      <c r="C8" s="17"/>
    </row>
    <row r="9" spans="1:5" x14ac:dyDescent="0.25">
      <c r="A9" s="3" t="s">
        <v>2</v>
      </c>
      <c r="B9" s="18"/>
      <c r="C9" s="20"/>
    </row>
    <row r="10" spans="1:5" x14ac:dyDescent="0.25">
      <c r="A10" s="8" t="s">
        <v>3</v>
      </c>
      <c r="B10" s="32">
        <v>122874356</v>
      </c>
      <c r="C10" s="6"/>
    </row>
    <row r="11" spans="1:5" x14ac:dyDescent="0.25">
      <c r="A11" s="8" t="s">
        <v>4</v>
      </c>
      <c r="B11" s="18">
        <v>38056826</v>
      </c>
    </row>
    <row r="12" spans="1:5" x14ac:dyDescent="0.25">
      <c r="A12" s="8" t="s">
        <v>40</v>
      </c>
      <c r="B12" s="23"/>
    </row>
    <row r="13" spans="1:5" x14ac:dyDescent="0.25">
      <c r="A13" s="8" t="s">
        <v>5</v>
      </c>
      <c r="B13" s="18">
        <v>13424036</v>
      </c>
    </row>
    <row r="14" spans="1:5" x14ac:dyDescent="0.25">
      <c r="A14" s="8" t="s">
        <v>6</v>
      </c>
      <c r="B14" s="18">
        <v>18200000</v>
      </c>
    </row>
    <row r="15" spans="1:5" x14ac:dyDescent="0.25">
      <c r="A15" s="3" t="s">
        <v>7</v>
      </c>
      <c r="B15" s="18"/>
    </row>
    <row r="16" spans="1:5" x14ac:dyDescent="0.25">
      <c r="A16" s="8" t="s">
        <v>8</v>
      </c>
      <c r="B16" s="18">
        <v>6521000</v>
      </c>
    </row>
    <row r="17" spans="1:2" x14ac:dyDescent="0.25">
      <c r="A17" s="8" t="s">
        <v>9</v>
      </c>
      <c r="B17" s="18">
        <v>1000000</v>
      </c>
    </row>
    <row r="18" spans="1:2" x14ac:dyDescent="0.25">
      <c r="A18" s="8" t="s">
        <v>10</v>
      </c>
      <c r="B18" s="18">
        <v>2000000</v>
      </c>
    </row>
    <row r="19" spans="1:2" ht="18" customHeight="1" x14ac:dyDescent="0.25">
      <c r="A19" s="8" t="s">
        <v>11</v>
      </c>
      <c r="B19" s="4">
        <v>542000</v>
      </c>
    </row>
    <row r="20" spans="1:2" x14ac:dyDescent="0.25">
      <c r="A20" s="8" t="s">
        <v>12</v>
      </c>
      <c r="B20" s="4">
        <v>2222274</v>
      </c>
    </row>
    <row r="21" spans="1:2" x14ac:dyDescent="0.25">
      <c r="A21" s="8" t="s">
        <v>13</v>
      </c>
      <c r="B21" s="4">
        <v>980000</v>
      </c>
    </row>
    <row r="22" spans="1:2" x14ac:dyDescent="0.25">
      <c r="A22" s="8" t="s">
        <v>14</v>
      </c>
      <c r="B22" s="4">
        <v>9950000</v>
      </c>
    </row>
    <row r="23" spans="1:2" x14ac:dyDescent="0.25">
      <c r="A23" s="8" t="s">
        <v>15</v>
      </c>
      <c r="B23" s="4">
        <v>245142156</v>
      </c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4">
        <v>3670000</v>
      </c>
    </row>
    <row r="27" spans="1:2" x14ac:dyDescent="0.25">
      <c r="A27" s="8" t="s">
        <v>18</v>
      </c>
      <c r="B27" s="4">
        <v>800000</v>
      </c>
    </row>
    <row r="28" spans="1:2" x14ac:dyDescent="0.25">
      <c r="A28" s="8" t="s">
        <v>19</v>
      </c>
      <c r="B28" s="4">
        <v>900000</v>
      </c>
    </row>
    <row r="29" spans="1:2" x14ac:dyDescent="0.25">
      <c r="A29" s="8" t="s">
        <v>20</v>
      </c>
      <c r="B29" s="31">
        <v>30000</v>
      </c>
    </row>
    <row r="30" spans="1:2" x14ac:dyDescent="0.25">
      <c r="A30" s="8" t="s">
        <v>21</v>
      </c>
      <c r="B30" s="4">
        <v>220000</v>
      </c>
    </row>
    <row r="31" spans="1:2" x14ac:dyDescent="0.25">
      <c r="A31" s="8" t="s">
        <v>22</v>
      </c>
      <c r="B31" s="4">
        <v>808227</v>
      </c>
    </row>
    <row r="32" spans="1:2" x14ac:dyDescent="0.25">
      <c r="A32" s="8" t="s">
        <v>23</v>
      </c>
      <c r="B32" s="4">
        <v>3680000</v>
      </c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4">
        <v>15855511</v>
      </c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4">
        <v>440000</v>
      </c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4">
        <v>23554554</v>
      </c>
    </row>
    <row r="53" spans="1:2" x14ac:dyDescent="0.25">
      <c r="A53" s="8" t="s">
        <v>30</v>
      </c>
      <c r="B53" s="4">
        <v>250000</v>
      </c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4">
        <v>385634</v>
      </c>
    </row>
    <row r="56" spans="1:2" x14ac:dyDescent="0.25">
      <c r="A56" s="8" t="s">
        <v>33</v>
      </c>
      <c r="B56" s="4">
        <v>210000</v>
      </c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4">
        <v>594091</v>
      </c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4">
        <v>5940912</v>
      </c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>
        <f>SUM(B9:B72)</f>
        <v>518251577</v>
      </c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108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zoomScaleNormal="100" workbookViewId="0">
      <selection activeCell="E19" sqref="E1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10" width="11.57031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4" t="s">
        <v>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P1" s="9" t="s">
        <v>94</v>
      </c>
    </row>
    <row r="2" spans="1:27" ht="18.75" x14ac:dyDescent="0.25">
      <c r="A2" s="24" t="s">
        <v>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P2" s="16" t="s">
        <v>98</v>
      </c>
    </row>
    <row r="3" spans="1:27" ht="18.75" x14ac:dyDescent="0.25">
      <c r="A3" s="24" t="s">
        <v>110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P3" s="16" t="s">
        <v>99</v>
      </c>
    </row>
    <row r="4" spans="1:27" ht="15.75" x14ac:dyDescent="0.25">
      <c r="A4" s="26" t="s">
        <v>109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P4" s="16" t="s">
        <v>97</v>
      </c>
    </row>
    <row r="5" spans="1:27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P5" s="16" t="s">
        <v>100</v>
      </c>
    </row>
    <row r="6" spans="1:27" x14ac:dyDescent="0.25">
      <c r="P6" s="16" t="s">
        <v>101</v>
      </c>
    </row>
    <row r="7" spans="1:27" ht="15.75" x14ac:dyDescent="0.25">
      <c r="A7" s="13" t="s">
        <v>0</v>
      </c>
      <c r="B7" s="14" t="s">
        <v>112</v>
      </c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  <c r="N7" s="14" t="s">
        <v>93</v>
      </c>
      <c r="Z7" s="22">
        <f>SUM(R8:Z8)</f>
        <v>11.029108875781253</v>
      </c>
      <c r="AA7" s="22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1"/>
    </row>
    <row r="10" spans="1:27" x14ac:dyDescent="0.25">
      <c r="A10" s="8" t="s">
        <v>3</v>
      </c>
      <c r="B10" s="19"/>
      <c r="C10" s="2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27" x14ac:dyDescent="0.25">
      <c r="A11" s="8" t="s">
        <v>4</v>
      </c>
      <c r="C11" s="6"/>
    </row>
    <row r="12" spans="1:27" ht="30" x14ac:dyDescent="0.25">
      <c r="A12" s="8" t="s">
        <v>40</v>
      </c>
      <c r="C12" s="6"/>
    </row>
    <row r="13" spans="1:27" x14ac:dyDescent="0.25">
      <c r="A13" s="8" t="s">
        <v>5</v>
      </c>
      <c r="C13" s="6"/>
    </row>
    <row r="14" spans="1:27" x14ac:dyDescent="0.25">
      <c r="A14" s="8" t="s">
        <v>6</v>
      </c>
      <c r="C14" s="6"/>
    </row>
    <row r="15" spans="1:27" x14ac:dyDescent="0.25">
      <c r="A15" s="3" t="s">
        <v>7</v>
      </c>
      <c r="C15" s="4"/>
    </row>
    <row r="16" spans="1:27" x14ac:dyDescent="0.25">
      <c r="A16" s="8" t="s">
        <v>8</v>
      </c>
      <c r="C16" s="6"/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/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x14ac:dyDescent="0.25">
      <c r="A23" s="8" t="s">
        <v>15</v>
      </c>
      <c r="C23" s="6"/>
    </row>
    <row r="24" spans="1:3" x14ac:dyDescent="0.25">
      <c r="A24" s="8" t="s">
        <v>41</v>
      </c>
      <c r="C24" s="6"/>
    </row>
    <row r="25" spans="1:3" x14ac:dyDescent="0.25">
      <c r="A25" s="3" t="s">
        <v>16</v>
      </c>
      <c r="C25" s="4"/>
    </row>
    <row r="26" spans="1:3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42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43</v>
      </c>
      <c r="C37" s="6"/>
    </row>
    <row r="38" spans="1:3" ht="30" x14ac:dyDescent="0.25">
      <c r="A38" s="8" t="s">
        <v>44</v>
      </c>
      <c r="C38" s="6"/>
    </row>
    <row r="39" spans="1:3" ht="30" x14ac:dyDescent="0.25">
      <c r="A39" s="8" t="s">
        <v>45</v>
      </c>
      <c r="C39" s="6"/>
    </row>
    <row r="40" spans="1:3" ht="30" x14ac:dyDescent="0.25">
      <c r="A40" s="8" t="s">
        <v>46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47</v>
      </c>
      <c r="C42" s="6"/>
    </row>
    <row r="43" spans="1:3" x14ac:dyDescent="0.25">
      <c r="A43" s="3" t="s">
        <v>48</v>
      </c>
      <c r="C43" s="4"/>
    </row>
    <row r="44" spans="1:3" ht="30" x14ac:dyDescent="0.25">
      <c r="A44" s="8" t="s">
        <v>49</v>
      </c>
      <c r="C44" s="6"/>
    </row>
    <row r="45" spans="1:3" ht="30" x14ac:dyDescent="0.25">
      <c r="A45" s="8" t="s">
        <v>50</v>
      </c>
      <c r="C45" s="6"/>
    </row>
    <row r="46" spans="1:3" ht="30" x14ac:dyDescent="0.25">
      <c r="A46" s="8" t="s">
        <v>51</v>
      </c>
      <c r="C46" s="6"/>
    </row>
    <row r="47" spans="1:3" ht="30" x14ac:dyDescent="0.25">
      <c r="A47" s="8" t="s">
        <v>52</v>
      </c>
      <c r="C47" s="6"/>
    </row>
    <row r="48" spans="1:3" ht="30" x14ac:dyDescent="0.25">
      <c r="A48" s="8" t="s">
        <v>53</v>
      </c>
      <c r="C48" s="6"/>
    </row>
    <row r="49" spans="1:3" ht="30" x14ac:dyDescent="0.25">
      <c r="A49" s="8" t="s">
        <v>54</v>
      </c>
      <c r="C49" s="6"/>
    </row>
    <row r="50" spans="1:3" ht="30" x14ac:dyDescent="0.25">
      <c r="A50" s="8" t="s">
        <v>55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56</v>
      </c>
      <c r="C57" s="6"/>
    </row>
    <row r="58" spans="1:3" ht="30" x14ac:dyDescent="0.25">
      <c r="A58" s="8" t="s">
        <v>57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58</v>
      </c>
      <c r="C60" s="6"/>
    </row>
    <row r="61" spans="1:3" x14ac:dyDescent="0.25">
      <c r="A61" s="3" t="s">
        <v>59</v>
      </c>
      <c r="C61" s="4"/>
    </row>
    <row r="62" spans="1:3" x14ac:dyDescent="0.25">
      <c r="A62" s="8" t="s">
        <v>60</v>
      </c>
      <c r="C62" s="6"/>
    </row>
    <row r="63" spans="1:3" x14ac:dyDescent="0.25">
      <c r="A63" s="8" t="s">
        <v>61</v>
      </c>
      <c r="C63" s="6"/>
    </row>
    <row r="64" spans="1:3" ht="30" x14ac:dyDescent="0.25">
      <c r="A64" s="8" t="s">
        <v>62</v>
      </c>
      <c r="C64" s="6"/>
    </row>
    <row r="65" spans="1:14" ht="45" x14ac:dyDescent="0.25">
      <c r="A65" s="8" t="s">
        <v>63</v>
      </c>
      <c r="C65" s="6"/>
    </row>
    <row r="66" spans="1:14" ht="30" x14ac:dyDescent="0.25">
      <c r="A66" s="3" t="s">
        <v>64</v>
      </c>
      <c r="C66" s="4"/>
    </row>
    <row r="67" spans="1:14" x14ac:dyDescent="0.25">
      <c r="A67" s="8" t="s">
        <v>65</v>
      </c>
      <c r="C67" s="6"/>
    </row>
    <row r="68" spans="1:14" ht="30" x14ac:dyDescent="0.25">
      <c r="A68" s="8" t="s">
        <v>66</v>
      </c>
      <c r="C68" s="6"/>
    </row>
    <row r="69" spans="1:14" x14ac:dyDescent="0.25">
      <c r="A69" s="3" t="s">
        <v>67</v>
      </c>
      <c r="C69" s="4"/>
    </row>
    <row r="70" spans="1:14" ht="30" x14ac:dyDescent="0.25">
      <c r="A70" s="8" t="s">
        <v>68</v>
      </c>
      <c r="C70" s="6"/>
    </row>
    <row r="71" spans="1:14" ht="30" x14ac:dyDescent="0.25">
      <c r="A71" s="8" t="s">
        <v>69</v>
      </c>
      <c r="C71" s="6"/>
    </row>
    <row r="72" spans="1:14" ht="30" x14ac:dyDescent="0.25">
      <c r="A72" s="8" t="s">
        <v>70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71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72</v>
      </c>
      <c r="C76" s="4"/>
    </row>
    <row r="77" spans="1:14" ht="30" x14ac:dyDescent="0.25">
      <c r="A77" s="8" t="s">
        <v>73</v>
      </c>
      <c r="C77" s="6"/>
    </row>
    <row r="78" spans="1:14" ht="30" x14ac:dyDescent="0.25">
      <c r="A78" s="8" t="s">
        <v>74</v>
      </c>
      <c r="C78" s="6"/>
    </row>
    <row r="79" spans="1:14" x14ac:dyDescent="0.25">
      <c r="A79" s="3" t="s">
        <v>75</v>
      </c>
      <c r="C79" s="4"/>
    </row>
    <row r="80" spans="1:14" ht="30" x14ac:dyDescent="0.25">
      <c r="A80" s="8" t="s">
        <v>76</v>
      </c>
      <c r="C80" s="6"/>
    </row>
    <row r="81" spans="1:14" ht="30" x14ac:dyDescent="0.25">
      <c r="A81" s="8" t="s">
        <v>77</v>
      </c>
      <c r="C81" s="6"/>
    </row>
    <row r="82" spans="1:14" ht="30" x14ac:dyDescent="0.25">
      <c r="A82" s="3" t="s">
        <v>78</v>
      </c>
      <c r="C82" s="4"/>
    </row>
    <row r="83" spans="1:14" ht="30" x14ac:dyDescent="0.25">
      <c r="A83" s="8" t="s">
        <v>79</v>
      </c>
      <c r="C83" s="6"/>
    </row>
    <row r="84" spans="1:14" x14ac:dyDescent="0.25">
      <c r="A84" s="10" t="s">
        <v>80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81</v>
      </c>
      <c r="B86" s="15"/>
      <c r="C86" s="12"/>
      <c r="D86" s="12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 x14ac:dyDescent="0.25">
      <c r="A87" t="s">
        <v>108</v>
      </c>
    </row>
    <row r="88" spans="1:14" x14ac:dyDescent="0.25">
      <c r="A88" t="s">
        <v>106</v>
      </c>
    </row>
    <row r="89" spans="1:14" x14ac:dyDescent="0.25">
      <c r="A89" t="s">
        <v>107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140"/>
  <sheetViews>
    <sheetView workbookViewId="0">
      <selection activeCell="F9" sqref="F9"/>
    </sheetView>
  </sheetViews>
  <sheetFormatPr baseColWidth="10" defaultRowHeight="15.75" x14ac:dyDescent="0.25"/>
  <cols>
    <col min="1" max="1" width="13" style="79" bestFit="1" customWidth="1"/>
    <col min="2" max="2" width="66.28515625" style="79" bestFit="1" customWidth="1"/>
    <col min="3" max="3" width="25.28515625" style="79" bestFit="1" customWidth="1"/>
    <col min="4" max="4" width="38.28515625" style="80" bestFit="1" customWidth="1"/>
  </cols>
  <sheetData>
    <row r="7" spans="1:4" s="34" customFormat="1" ht="18" x14ac:dyDescent="0.25">
      <c r="A7" s="33" t="s">
        <v>113</v>
      </c>
      <c r="B7" s="33"/>
      <c r="C7" s="33"/>
      <c r="D7" s="33"/>
    </row>
    <row r="8" spans="1:4" ht="18" x14ac:dyDescent="0.25">
      <c r="A8" s="33" t="s">
        <v>114</v>
      </c>
      <c r="B8" s="33"/>
      <c r="C8" s="33"/>
      <c r="D8" s="33"/>
    </row>
    <row r="9" spans="1:4" ht="15.75" customHeight="1" x14ac:dyDescent="0.25">
      <c r="A9" s="33">
        <v>2018</v>
      </c>
      <c r="B9" s="33"/>
      <c r="C9" s="33"/>
      <c r="D9" s="33"/>
    </row>
    <row r="10" spans="1:4" ht="18" x14ac:dyDescent="0.25">
      <c r="A10" s="35" t="s">
        <v>115</v>
      </c>
      <c r="B10" s="35"/>
      <c r="C10" s="35"/>
      <c r="D10" s="35"/>
    </row>
    <row r="11" spans="1:4" ht="13.5" customHeight="1" thickBot="1" x14ac:dyDescent="0.3">
      <c r="A11" s="36"/>
      <c r="B11" s="36"/>
      <c r="C11" s="36"/>
      <c r="D11" s="36"/>
    </row>
    <row r="12" spans="1:4" s="40" customFormat="1" ht="51.75" customHeight="1" thickBot="1" x14ac:dyDescent="0.3">
      <c r="A12" s="37" t="s">
        <v>116</v>
      </c>
      <c r="B12" s="38" t="s">
        <v>117</v>
      </c>
      <c r="C12" s="39" t="s">
        <v>118</v>
      </c>
      <c r="D12" s="39" t="s">
        <v>119</v>
      </c>
    </row>
    <row r="13" spans="1:4" s="44" customFormat="1" ht="16.5" thickBot="1" x14ac:dyDescent="0.3">
      <c r="A13" s="41" t="s">
        <v>120</v>
      </c>
      <c r="B13" s="42"/>
      <c r="C13" s="43"/>
      <c r="D13" s="43"/>
    </row>
    <row r="14" spans="1:4" s="44" customFormat="1" x14ac:dyDescent="0.25">
      <c r="A14" s="45">
        <v>2.1</v>
      </c>
      <c r="B14" s="46" t="s">
        <v>121</v>
      </c>
      <c r="C14" s="47"/>
      <c r="D14" s="47"/>
    </row>
    <row r="15" spans="1:4" s="51" customFormat="1" x14ac:dyDescent="0.25">
      <c r="A15" s="48" t="s">
        <v>122</v>
      </c>
      <c r="B15" s="49" t="s">
        <v>121</v>
      </c>
      <c r="C15" s="50">
        <v>97195000</v>
      </c>
      <c r="D15" s="50">
        <v>0</v>
      </c>
    </row>
    <row r="16" spans="1:4" x14ac:dyDescent="0.25">
      <c r="A16" s="52" t="s">
        <v>123</v>
      </c>
      <c r="B16" s="53" t="s">
        <v>124</v>
      </c>
      <c r="C16" s="30">
        <v>12781200</v>
      </c>
      <c r="D16" s="54">
        <v>0</v>
      </c>
    </row>
    <row r="17" spans="1:4" x14ac:dyDescent="0.25">
      <c r="A17" s="52" t="s">
        <v>125</v>
      </c>
      <c r="B17" s="53" t="s">
        <v>126</v>
      </c>
      <c r="C17" s="30">
        <v>1894920</v>
      </c>
      <c r="D17" s="54">
        <v>0</v>
      </c>
    </row>
    <row r="18" spans="1:4" x14ac:dyDescent="0.25">
      <c r="A18" s="52" t="s">
        <v>127</v>
      </c>
      <c r="B18" s="53" t="s">
        <v>128</v>
      </c>
      <c r="C18" s="30">
        <v>9503236</v>
      </c>
      <c r="D18" s="54">
        <v>0</v>
      </c>
    </row>
    <row r="19" spans="1:4" x14ac:dyDescent="0.25">
      <c r="A19" s="52" t="s">
        <v>129</v>
      </c>
      <c r="B19" s="53" t="s">
        <v>130</v>
      </c>
      <c r="C19" s="30">
        <v>1000000</v>
      </c>
      <c r="D19" s="54">
        <v>0</v>
      </c>
    </row>
    <row r="20" spans="1:4" x14ac:dyDescent="0.25">
      <c r="A20" s="52" t="s">
        <v>131</v>
      </c>
      <c r="B20" s="53" t="s">
        <v>132</v>
      </c>
      <c r="C20" s="30">
        <v>500000</v>
      </c>
      <c r="D20" s="54">
        <v>0</v>
      </c>
    </row>
    <row r="21" spans="1:4" s="58" customFormat="1" x14ac:dyDescent="0.25">
      <c r="A21" s="55"/>
      <c r="B21" s="56"/>
      <c r="C21" s="27">
        <f>SUM(C15:C20)</f>
        <v>122874356</v>
      </c>
      <c r="D21" s="57"/>
    </row>
    <row r="22" spans="1:4" x14ac:dyDescent="0.25">
      <c r="A22" s="52" t="s">
        <v>133</v>
      </c>
      <c r="B22" s="53" t="s">
        <v>134</v>
      </c>
      <c r="C22" s="30">
        <v>23560090</v>
      </c>
      <c r="D22" s="54">
        <v>0</v>
      </c>
    </row>
    <row r="23" spans="1:4" x14ac:dyDescent="0.25">
      <c r="A23" s="52" t="s">
        <v>135</v>
      </c>
      <c r="B23" s="53" t="s">
        <v>136</v>
      </c>
      <c r="C23" s="30">
        <v>1000000</v>
      </c>
      <c r="D23" s="54">
        <v>0</v>
      </c>
    </row>
    <row r="24" spans="1:4" x14ac:dyDescent="0.25">
      <c r="A24" s="52" t="s">
        <v>137</v>
      </c>
      <c r="B24" s="53" t="s">
        <v>138</v>
      </c>
      <c r="C24" s="30">
        <v>5000000</v>
      </c>
      <c r="D24" s="54">
        <v>0</v>
      </c>
    </row>
    <row r="25" spans="1:4" x14ac:dyDescent="0.25">
      <c r="A25" s="52" t="s">
        <v>139</v>
      </c>
      <c r="B25" s="53" t="s">
        <v>140</v>
      </c>
      <c r="C25" s="30">
        <v>2154000</v>
      </c>
      <c r="D25" s="54">
        <v>0</v>
      </c>
    </row>
    <row r="26" spans="1:4" x14ac:dyDescent="0.25">
      <c r="A26" s="52" t="s">
        <v>141</v>
      </c>
      <c r="B26" s="53" t="s">
        <v>142</v>
      </c>
      <c r="C26" s="30">
        <v>3400000</v>
      </c>
      <c r="D26" s="54">
        <v>0</v>
      </c>
    </row>
    <row r="27" spans="1:4" x14ac:dyDescent="0.25">
      <c r="A27" s="52" t="s">
        <v>143</v>
      </c>
      <c r="B27" s="53" t="s">
        <v>144</v>
      </c>
      <c r="C27" s="30">
        <v>2942736</v>
      </c>
      <c r="D27" s="54">
        <v>0</v>
      </c>
    </row>
    <row r="28" spans="1:4" s="58" customFormat="1" x14ac:dyDescent="0.25">
      <c r="A28" s="55"/>
      <c r="B28" s="56"/>
      <c r="C28" s="27">
        <f>SUM(C20:C27)</f>
        <v>161431182</v>
      </c>
      <c r="D28" s="57"/>
    </row>
    <row r="29" spans="1:4" x14ac:dyDescent="0.25">
      <c r="A29" s="52" t="s">
        <v>145</v>
      </c>
      <c r="B29" s="53" t="s">
        <v>146</v>
      </c>
      <c r="C29" s="30">
        <v>4000000</v>
      </c>
      <c r="D29" s="54">
        <v>0</v>
      </c>
    </row>
    <row r="30" spans="1:4" x14ac:dyDescent="0.25">
      <c r="A30" s="52" t="s">
        <v>147</v>
      </c>
      <c r="B30" s="53" t="s">
        <v>148</v>
      </c>
      <c r="C30" s="30">
        <v>9424036</v>
      </c>
      <c r="D30" s="54">
        <v>0</v>
      </c>
    </row>
    <row r="31" spans="1:4" x14ac:dyDescent="0.25">
      <c r="A31" s="52"/>
      <c r="B31" s="53"/>
      <c r="C31" s="27">
        <f>SUM(C29:C30)</f>
        <v>13424036</v>
      </c>
      <c r="D31" s="54"/>
    </row>
    <row r="32" spans="1:4" x14ac:dyDescent="0.25">
      <c r="A32" s="52" t="s">
        <v>149</v>
      </c>
      <c r="B32" s="53" t="s">
        <v>150</v>
      </c>
      <c r="C32" s="30">
        <v>8500000</v>
      </c>
      <c r="D32" s="54">
        <v>0</v>
      </c>
    </row>
    <row r="33" spans="1:4" x14ac:dyDescent="0.25">
      <c r="A33" s="52" t="s">
        <v>151</v>
      </c>
      <c r="B33" s="53" t="s">
        <v>152</v>
      </c>
      <c r="C33" s="30">
        <v>8500000</v>
      </c>
      <c r="D33" s="54">
        <v>0</v>
      </c>
    </row>
    <row r="34" spans="1:4" x14ac:dyDescent="0.25">
      <c r="A34" s="52" t="s">
        <v>153</v>
      </c>
      <c r="B34" s="53" t="s">
        <v>154</v>
      </c>
      <c r="C34" s="30">
        <v>1200000</v>
      </c>
      <c r="D34" s="54">
        <v>0</v>
      </c>
    </row>
    <row r="35" spans="1:4" s="58" customFormat="1" x14ac:dyDescent="0.25">
      <c r="A35" s="59"/>
      <c r="B35" s="60"/>
      <c r="C35" s="29">
        <f>SUM(C32:C34)</f>
        <v>18200000</v>
      </c>
      <c r="D35" s="61"/>
    </row>
    <row r="36" spans="1:4" x14ac:dyDescent="0.25">
      <c r="A36" s="52" t="s">
        <v>155</v>
      </c>
      <c r="B36" s="53" t="s">
        <v>156</v>
      </c>
      <c r="C36" s="30">
        <v>80000</v>
      </c>
      <c r="D36" s="54">
        <v>0</v>
      </c>
    </row>
    <row r="37" spans="1:4" x14ac:dyDescent="0.25">
      <c r="A37" s="52" t="s">
        <v>157</v>
      </c>
      <c r="B37" s="53" t="s">
        <v>158</v>
      </c>
      <c r="C37" s="30">
        <v>1950000</v>
      </c>
      <c r="D37" s="54">
        <v>0</v>
      </c>
    </row>
    <row r="38" spans="1:4" x14ac:dyDescent="0.25">
      <c r="A38" s="52" t="s">
        <v>159</v>
      </c>
      <c r="B38" s="53" t="s">
        <v>160</v>
      </c>
      <c r="C38" s="30">
        <v>91000</v>
      </c>
      <c r="D38" s="54">
        <v>0</v>
      </c>
    </row>
    <row r="39" spans="1:4" x14ac:dyDescent="0.25">
      <c r="A39" s="52" t="s">
        <v>161</v>
      </c>
      <c r="B39" s="53" t="s">
        <v>162</v>
      </c>
      <c r="C39" s="30">
        <v>1300000</v>
      </c>
      <c r="D39" s="54">
        <v>0</v>
      </c>
    </row>
    <row r="40" spans="1:4" x14ac:dyDescent="0.25">
      <c r="A40" s="52" t="s">
        <v>163</v>
      </c>
      <c r="B40" s="53" t="s">
        <v>164</v>
      </c>
      <c r="C40" s="30">
        <v>3000000</v>
      </c>
      <c r="D40" s="54">
        <v>0</v>
      </c>
    </row>
    <row r="41" spans="1:4" x14ac:dyDescent="0.25">
      <c r="A41" s="52" t="s">
        <v>165</v>
      </c>
      <c r="B41" s="53" t="s">
        <v>166</v>
      </c>
      <c r="C41" s="30">
        <v>50000</v>
      </c>
      <c r="D41" s="54">
        <v>0</v>
      </c>
    </row>
    <row r="42" spans="1:4" x14ac:dyDescent="0.25">
      <c r="A42" s="52" t="s">
        <v>167</v>
      </c>
      <c r="B42" s="53" t="s">
        <v>168</v>
      </c>
      <c r="C42" s="30">
        <v>50000</v>
      </c>
      <c r="D42" s="54">
        <v>0</v>
      </c>
    </row>
    <row r="43" spans="1:4" s="58" customFormat="1" x14ac:dyDescent="0.25">
      <c r="A43" s="59"/>
      <c r="B43" s="60"/>
      <c r="C43" s="29">
        <f>SUM(C36:C42)</f>
        <v>6521000</v>
      </c>
      <c r="D43" s="61"/>
    </row>
    <row r="44" spans="1:4" x14ac:dyDescent="0.25">
      <c r="A44" s="52" t="s">
        <v>169</v>
      </c>
      <c r="B44" s="53" t="s">
        <v>170</v>
      </c>
      <c r="C44" s="30">
        <v>500000</v>
      </c>
      <c r="D44" s="54">
        <v>0</v>
      </c>
    </row>
    <row r="45" spans="1:4" x14ac:dyDescent="0.25">
      <c r="A45" s="52" t="s">
        <v>171</v>
      </c>
      <c r="B45" s="53" t="s">
        <v>172</v>
      </c>
      <c r="C45" s="30">
        <v>500000</v>
      </c>
      <c r="D45" s="54">
        <v>0</v>
      </c>
    </row>
    <row r="46" spans="1:4" s="65" customFormat="1" x14ac:dyDescent="0.25">
      <c r="A46" s="62"/>
      <c r="B46" s="63"/>
      <c r="C46" s="29">
        <f>SUM(C44:C45)</f>
        <v>1000000</v>
      </c>
      <c r="D46" s="64"/>
    </row>
    <row r="47" spans="1:4" x14ac:dyDescent="0.25">
      <c r="A47" s="52"/>
      <c r="B47" s="53"/>
      <c r="C47" s="30"/>
      <c r="D47" s="54"/>
    </row>
    <row r="48" spans="1:4" x14ac:dyDescent="0.25">
      <c r="A48" s="52" t="s">
        <v>173</v>
      </c>
      <c r="B48" s="53" t="s">
        <v>174</v>
      </c>
      <c r="C48" s="30">
        <v>1200000</v>
      </c>
      <c r="D48" s="54">
        <v>0</v>
      </c>
    </row>
    <row r="49" spans="1:4" x14ac:dyDescent="0.25">
      <c r="A49" s="52" t="s">
        <v>175</v>
      </c>
      <c r="B49" s="53" t="s">
        <v>176</v>
      </c>
      <c r="C49" s="30">
        <v>800000</v>
      </c>
      <c r="D49" s="54">
        <v>0</v>
      </c>
    </row>
    <row r="50" spans="1:4" s="58" customFormat="1" x14ac:dyDescent="0.25">
      <c r="A50" s="59"/>
      <c r="B50" s="60"/>
      <c r="C50" s="29">
        <f>SUM(C48:C49)</f>
        <v>2000000</v>
      </c>
      <c r="D50" s="61"/>
    </row>
    <row r="51" spans="1:4" x14ac:dyDescent="0.25">
      <c r="A51" s="52" t="s">
        <v>177</v>
      </c>
      <c r="B51" s="53" t="s">
        <v>178</v>
      </c>
      <c r="C51" s="30">
        <v>500000</v>
      </c>
      <c r="D51" s="54">
        <v>0</v>
      </c>
    </row>
    <row r="52" spans="1:4" x14ac:dyDescent="0.25">
      <c r="A52" s="52" t="s">
        <v>179</v>
      </c>
      <c r="B52" s="53" t="s">
        <v>180</v>
      </c>
      <c r="C52" s="30">
        <v>2000</v>
      </c>
      <c r="D52" s="54">
        <v>0</v>
      </c>
    </row>
    <row r="53" spans="1:4" x14ac:dyDescent="0.25">
      <c r="A53" s="52" t="s">
        <v>181</v>
      </c>
      <c r="B53" s="53" t="s">
        <v>182</v>
      </c>
      <c r="C53" s="30">
        <v>40000</v>
      </c>
      <c r="D53" s="54">
        <v>0</v>
      </c>
    </row>
    <row r="54" spans="1:4" s="58" customFormat="1" x14ac:dyDescent="0.25">
      <c r="A54" s="59"/>
      <c r="B54" s="60"/>
      <c r="C54" s="29">
        <f>SUM(C51:C53)</f>
        <v>542000</v>
      </c>
      <c r="D54" s="61"/>
    </row>
    <row r="55" spans="1:4" x14ac:dyDescent="0.25">
      <c r="A55" s="52" t="s">
        <v>183</v>
      </c>
      <c r="B55" s="53" t="s">
        <v>184</v>
      </c>
      <c r="C55" s="30">
        <v>2142274</v>
      </c>
      <c r="D55" s="54">
        <v>0</v>
      </c>
    </row>
    <row r="56" spans="1:4" x14ac:dyDescent="0.25">
      <c r="A56" s="52" t="s">
        <v>185</v>
      </c>
      <c r="B56" s="53" t="s">
        <v>186</v>
      </c>
      <c r="C56" s="30">
        <v>20000</v>
      </c>
      <c r="D56" s="54">
        <v>0</v>
      </c>
    </row>
    <row r="57" spans="1:4" x14ac:dyDescent="0.25">
      <c r="A57" s="52" t="s">
        <v>187</v>
      </c>
      <c r="B57" s="53" t="s">
        <v>188</v>
      </c>
      <c r="C57" s="30">
        <v>20000</v>
      </c>
      <c r="D57" s="54">
        <v>0</v>
      </c>
    </row>
    <row r="58" spans="1:4" x14ac:dyDescent="0.25">
      <c r="A58" s="52" t="s">
        <v>189</v>
      </c>
      <c r="B58" s="53" t="s">
        <v>190</v>
      </c>
      <c r="C58" s="30">
        <v>40000</v>
      </c>
      <c r="D58" s="54">
        <v>0</v>
      </c>
    </row>
    <row r="59" spans="1:4" s="58" customFormat="1" x14ac:dyDescent="0.25">
      <c r="A59" s="59"/>
      <c r="B59" s="60"/>
      <c r="C59" s="29">
        <f>SUM(C55:C58)</f>
        <v>2222274</v>
      </c>
      <c r="D59" s="61"/>
    </row>
    <row r="60" spans="1:4" x14ac:dyDescent="0.25">
      <c r="A60" s="52" t="s">
        <v>191</v>
      </c>
      <c r="B60" s="53" t="s">
        <v>192</v>
      </c>
      <c r="C60" s="30">
        <v>80000</v>
      </c>
      <c r="D60" s="54">
        <v>0</v>
      </c>
    </row>
    <row r="61" spans="1:4" x14ac:dyDescent="0.25">
      <c r="A61" s="52" t="s">
        <v>193</v>
      </c>
      <c r="B61" s="53" t="s">
        <v>194</v>
      </c>
      <c r="C61" s="30">
        <v>700000</v>
      </c>
      <c r="D61" s="54">
        <v>0</v>
      </c>
    </row>
    <row r="62" spans="1:4" x14ac:dyDescent="0.25">
      <c r="A62" s="52" t="s">
        <v>195</v>
      </c>
      <c r="B62" s="53" t="s">
        <v>196</v>
      </c>
      <c r="C62" s="30">
        <v>200000</v>
      </c>
      <c r="D62" s="54">
        <v>0</v>
      </c>
    </row>
    <row r="63" spans="1:4" s="58" customFormat="1" x14ac:dyDescent="0.25">
      <c r="A63" s="59"/>
      <c r="B63" s="60"/>
      <c r="C63" s="29">
        <f>SUM(C60:C62)</f>
        <v>980000</v>
      </c>
      <c r="D63" s="61"/>
    </row>
    <row r="64" spans="1:4" x14ac:dyDescent="0.25">
      <c r="A64" s="52" t="s">
        <v>197</v>
      </c>
      <c r="B64" s="53" t="s">
        <v>198</v>
      </c>
      <c r="C64" s="30">
        <v>7900000</v>
      </c>
      <c r="D64" s="54">
        <v>0</v>
      </c>
    </row>
    <row r="65" spans="1:4" x14ac:dyDescent="0.25">
      <c r="A65" s="52" t="s">
        <v>199</v>
      </c>
      <c r="B65" s="53" t="s">
        <v>200</v>
      </c>
      <c r="C65" s="30">
        <v>200000</v>
      </c>
      <c r="D65" s="54">
        <v>0</v>
      </c>
    </row>
    <row r="66" spans="1:4" x14ac:dyDescent="0.25">
      <c r="A66" s="52" t="s">
        <v>201</v>
      </c>
      <c r="B66" s="53" t="s">
        <v>202</v>
      </c>
      <c r="C66" s="30">
        <v>500000</v>
      </c>
      <c r="D66" s="54">
        <v>0</v>
      </c>
    </row>
    <row r="67" spans="1:4" x14ac:dyDescent="0.25">
      <c r="A67" s="52" t="s">
        <v>203</v>
      </c>
      <c r="B67" s="53" t="s">
        <v>204</v>
      </c>
      <c r="C67" s="30">
        <v>200000</v>
      </c>
      <c r="D67" s="54">
        <v>0</v>
      </c>
    </row>
    <row r="68" spans="1:4" x14ac:dyDescent="0.25">
      <c r="A68" s="52" t="s">
        <v>205</v>
      </c>
      <c r="B68" s="53" t="s">
        <v>206</v>
      </c>
      <c r="C68" s="30">
        <v>100000</v>
      </c>
      <c r="D68" s="54">
        <v>0</v>
      </c>
    </row>
    <row r="69" spans="1:4" x14ac:dyDescent="0.25">
      <c r="A69" s="52" t="s">
        <v>207</v>
      </c>
      <c r="B69" s="53" t="s">
        <v>208</v>
      </c>
      <c r="C69" s="30">
        <v>50000</v>
      </c>
      <c r="D69" s="54">
        <v>0</v>
      </c>
    </row>
    <row r="70" spans="1:4" x14ac:dyDescent="0.25">
      <c r="A70" s="52" t="s">
        <v>209</v>
      </c>
      <c r="B70" s="53" t="s">
        <v>210</v>
      </c>
      <c r="C70" s="30">
        <v>50000</v>
      </c>
      <c r="D70" s="54">
        <v>0</v>
      </c>
    </row>
    <row r="71" spans="1:4" x14ac:dyDescent="0.25">
      <c r="A71" s="52" t="s">
        <v>211</v>
      </c>
      <c r="B71" s="53" t="s">
        <v>212</v>
      </c>
      <c r="C71" s="30">
        <v>950000</v>
      </c>
      <c r="D71" s="54">
        <v>0</v>
      </c>
    </row>
    <row r="72" spans="1:4" s="58" customFormat="1" x14ac:dyDescent="0.25">
      <c r="A72" s="59"/>
      <c r="B72" s="60"/>
      <c r="C72" s="29">
        <f>SUM(C64:C71)</f>
        <v>9950000</v>
      </c>
      <c r="D72" s="61"/>
    </row>
    <row r="73" spans="1:4" x14ac:dyDescent="0.25">
      <c r="A73" s="52" t="s">
        <v>213</v>
      </c>
      <c r="B73" s="53" t="s">
        <v>214</v>
      </c>
      <c r="C73" s="30">
        <v>50000</v>
      </c>
      <c r="D73" s="54">
        <v>0</v>
      </c>
    </row>
    <row r="74" spans="1:4" x14ac:dyDescent="0.25">
      <c r="A74" s="52" t="s">
        <v>215</v>
      </c>
      <c r="B74" s="53" t="s">
        <v>216</v>
      </c>
      <c r="C74" s="30">
        <v>100000</v>
      </c>
      <c r="D74" s="54">
        <v>0</v>
      </c>
    </row>
    <row r="75" spans="1:4" x14ac:dyDescent="0.25">
      <c r="A75" s="52" t="s">
        <v>217</v>
      </c>
      <c r="B75" s="53" t="s">
        <v>218</v>
      </c>
      <c r="C75" s="30">
        <v>500000</v>
      </c>
      <c r="D75" s="54">
        <v>0</v>
      </c>
    </row>
    <row r="76" spans="1:4" x14ac:dyDescent="0.25">
      <c r="A76" s="52" t="s">
        <v>219</v>
      </c>
      <c r="B76" s="53" t="s">
        <v>220</v>
      </c>
      <c r="C76" s="30">
        <v>500000</v>
      </c>
      <c r="D76" s="54">
        <v>0</v>
      </c>
    </row>
    <row r="77" spans="1:4" x14ac:dyDescent="0.25">
      <c r="A77" s="52" t="s">
        <v>221</v>
      </c>
      <c r="B77" s="53" t="s">
        <v>222</v>
      </c>
      <c r="C77" s="30">
        <v>100000</v>
      </c>
      <c r="D77" s="54">
        <v>0</v>
      </c>
    </row>
    <row r="78" spans="1:4" x14ac:dyDescent="0.25">
      <c r="A78" s="52" t="s">
        <v>223</v>
      </c>
      <c r="B78" s="53" t="s">
        <v>224</v>
      </c>
      <c r="C78" s="30">
        <v>1000000</v>
      </c>
      <c r="D78" s="54">
        <v>0</v>
      </c>
    </row>
    <row r="79" spans="1:4" x14ac:dyDescent="0.25">
      <c r="A79" s="52" t="s">
        <v>225</v>
      </c>
      <c r="B79" s="53" t="s">
        <v>226</v>
      </c>
      <c r="C79" s="30">
        <v>242792156</v>
      </c>
      <c r="D79" s="54">
        <v>0</v>
      </c>
    </row>
    <row r="80" spans="1:4" x14ac:dyDescent="0.25">
      <c r="A80" s="52" t="s">
        <v>227</v>
      </c>
      <c r="B80" s="53" t="s">
        <v>228</v>
      </c>
      <c r="C80" s="30">
        <v>100000</v>
      </c>
      <c r="D80" s="54">
        <v>0</v>
      </c>
    </row>
    <row r="81" spans="1:4" s="58" customFormat="1" x14ac:dyDescent="0.25">
      <c r="A81" s="59"/>
      <c r="B81" s="60"/>
      <c r="C81" s="29">
        <f>SUM(C73:C80)</f>
        <v>245142156</v>
      </c>
      <c r="D81" s="61"/>
    </row>
    <row r="82" spans="1:4" x14ac:dyDescent="0.25">
      <c r="A82" s="52" t="s">
        <v>229</v>
      </c>
      <c r="B82" s="53" t="s">
        <v>230</v>
      </c>
      <c r="C82" s="30">
        <v>3600000</v>
      </c>
      <c r="D82" s="54">
        <v>0</v>
      </c>
    </row>
    <row r="83" spans="1:4" x14ac:dyDescent="0.25">
      <c r="A83" s="52" t="s">
        <v>231</v>
      </c>
      <c r="B83" s="53" t="s">
        <v>232</v>
      </c>
      <c r="C83" s="30">
        <v>60000</v>
      </c>
      <c r="D83" s="54">
        <v>0</v>
      </c>
    </row>
    <row r="84" spans="1:4" x14ac:dyDescent="0.25">
      <c r="A84" s="52" t="s">
        <v>233</v>
      </c>
      <c r="B84" s="53" t="s">
        <v>234</v>
      </c>
      <c r="C84" s="30">
        <v>10000</v>
      </c>
      <c r="D84" s="54">
        <v>0</v>
      </c>
    </row>
    <row r="85" spans="1:4" x14ac:dyDescent="0.25">
      <c r="A85" s="52"/>
      <c r="B85" s="53"/>
      <c r="C85" s="29">
        <f>SUM(C82:C84)</f>
        <v>3670000</v>
      </c>
      <c r="D85" s="54"/>
    </row>
    <row r="86" spans="1:4" x14ac:dyDescent="0.25">
      <c r="A86" s="52" t="s">
        <v>235</v>
      </c>
      <c r="B86" s="53" t="s">
        <v>236</v>
      </c>
      <c r="C86" s="27">
        <v>800000</v>
      </c>
      <c r="D86" s="54">
        <v>0</v>
      </c>
    </row>
    <row r="87" spans="1:4" x14ac:dyDescent="0.25">
      <c r="A87" s="52"/>
      <c r="B87" s="53"/>
      <c r="C87" s="30"/>
      <c r="D87" s="54"/>
    </row>
    <row r="88" spans="1:4" x14ac:dyDescent="0.25">
      <c r="A88" s="52" t="s">
        <v>237</v>
      </c>
      <c r="B88" s="53" t="s">
        <v>238</v>
      </c>
      <c r="C88" s="30">
        <v>250000</v>
      </c>
      <c r="D88" s="54">
        <v>0</v>
      </c>
    </row>
    <row r="89" spans="1:4" x14ac:dyDescent="0.25">
      <c r="A89" s="52" t="s">
        <v>239</v>
      </c>
      <c r="B89" s="53" t="s">
        <v>240</v>
      </c>
      <c r="C89" s="30">
        <v>300000</v>
      </c>
      <c r="D89" s="54">
        <v>0</v>
      </c>
    </row>
    <row r="90" spans="1:4" x14ac:dyDescent="0.25">
      <c r="A90" s="52" t="s">
        <v>241</v>
      </c>
      <c r="B90" s="53" t="s">
        <v>242</v>
      </c>
      <c r="C90" s="30">
        <v>300000</v>
      </c>
      <c r="D90" s="54">
        <v>0</v>
      </c>
    </row>
    <row r="91" spans="1:4" x14ac:dyDescent="0.25">
      <c r="A91" s="52" t="s">
        <v>243</v>
      </c>
      <c r="B91" s="53" t="s">
        <v>244</v>
      </c>
      <c r="C91" s="30">
        <v>50000</v>
      </c>
      <c r="D91" s="54">
        <v>0</v>
      </c>
    </row>
    <row r="92" spans="1:4" s="58" customFormat="1" x14ac:dyDescent="0.25">
      <c r="A92" s="59"/>
      <c r="B92" s="60"/>
      <c r="C92" s="29">
        <f>SUM(C88:C91)</f>
        <v>900000</v>
      </c>
      <c r="D92" s="61"/>
    </row>
    <row r="93" spans="1:4" x14ac:dyDescent="0.25">
      <c r="A93" s="52" t="s">
        <v>245</v>
      </c>
      <c r="B93" s="53" t="s">
        <v>246</v>
      </c>
      <c r="C93" s="27">
        <v>30000</v>
      </c>
      <c r="D93" s="54">
        <v>0</v>
      </c>
    </row>
    <row r="94" spans="1:4" x14ac:dyDescent="0.25">
      <c r="A94" s="52"/>
      <c r="B94" s="53"/>
      <c r="C94" s="30"/>
      <c r="D94" s="54"/>
    </row>
    <row r="95" spans="1:4" x14ac:dyDescent="0.25">
      <c r="A95" s="52" t="s">
        <v>247</v>
      </c>
      <c r="B95" s="53" t="s">
        <v>248</v>
      </c>
      <c r="C95" s="30">
        <v>200000</v>
      </c>
      <c r="D95" s="54">
        <v>0</v>
      </c>
    </row>
    <row r="96" spans="1:4" x14ac:dyDescent="0.25">
      <c r="A96" s="52" t="s">
        <v>249</v>
      </c>
      <c r="B96" s="53" t="s">
        <v>250</v>
      </c>
      <c r="C96" s="30">
        <v>20000</v>
      </c>
      <c r="D96" s="54">
        <v>0</v>
      </c>
    </row>
    <row r="97" spans="1:4" s="58" customFormat="1" ht="15" x14ac:dyDescent="0.25">
      <c r="A97" s="66"/>
      <c r="B97" s="67"/>
      <c r="C97" s="28">
        <f>SUM(C95:C96)</f>
        <v>220000</v>
      </c>
      <c r="D97" s="68"/>
    </row>
    <row r="98" spans="1:4" x14ac:dyDescent="0.25">
      <c r="A98" s="52" t="s">
        <v>251</v>
      </c>
      <c r="B98" s="53" t="s">
        <v>252</v>
      </c>
      <c r="C98" s="30">
        <v>0</v>
      </c>
      <c r="D98" s="54">
        <v>0</v>
      </c>
    </row>
    <row r="99" spans="1:4" x14ac:dyDescent="0.25">
      <c r="A99" s="52" t="s">
        <v>253</v>
      </c>
      <c r="B99" s="53" t="s">
        <v>254</v>
      </c>
      <c r="C99" s="30">
        <v>738227</v>
      </c>
      <c r="D99" s="54">
        <v>0</v>
      </c>
    </row>
    <row r="100" spans="1:4" x14ac:dyDescent="0.25">
      <c r="A100" s="52" t="s">
        <v>255</v>
      </c>
      <c r="B100" s="53" t="s">
        <v>256</v>
      </c>
      <c r="C100" s="30">
        <v>20000</v>
      </c>
      <c r="D100" s="54">
        <v>0</v>
      </c>
    </row>
    <row r="101" spans="1:4" x14ac:dyDescent="0.25">
      <c r="A101" s="52" t="s">
        <v>257</v>
      </c>
      <c r="B101" s="53" t="s">
        <v>258</v>
      </c>
      <c r="C101" s="30">
        <v>50000</v>
      </c>
      <c r="D101" s="54">
        <v>0</v>
      </c>
    </row>
    <row r="102" spans="1:4" s="58" customFormat="1" ht="15" x14ac:dyDescent="0.25">
      <c r="A102" s="66"/>
      <c r="B102" s="67"/>
      <c r="C102" s="28">
        <f>SUM(C98:C101)</f>
        <v>808227</v>
      </c>
      <c r="D102" s="68"/>
    </row>
    <row r="103" spans="1:4" x14ac:dyDescent="0.25">
      <c r="A103" s="52" t="s">
        <v>259</v>
      </c>
      <c r="B103" s="53" t="s">
        <v>260</v>
      </c>
      <c r="C103" s="30">
        <v>1800000</v>
      </c>
      <c r="D103" s="54">
        <v>0</v>
      </c>
    </row>
    <row r="104" spans="1:4" x14ac:dyDescent="0.25">
      <c r="A104" s="52" t="s">
        <v>261</v>
      </c>
      <c r="B104" s="53" t="s">
        <v>262</v>
      </c>
      <c r="C104" s="30">
        <v>1800000</v>
      </c>
      <c r="D104" s="54">
        <v>0</v>
      </c>
    </row>
    <row r="105" spans="1:4" x14ac:dyDescent="0.25">
      <c r="A105" s="52" t="s">
        <v>263</v>
      </c>
      <c r="B105" s="53" t="s">
        <v>264</v>
      </c>
      <c r="C105" s="30">
        <v>50000</v>
      </c>
      <c r="D105" s="54">
        <v>0</v>
      </c>
    </row>
    <row r="106" spans="1:4" x14ac:dyDescent="0.25">
      <c r="A106" s="52" t="s">
        <v>265</v>
      </c>
      <c r="B106" s="53" t="s">
        <v>266</v>
      </c>
      <c r="C106" s="30">
        <v>10000</v>
      </c>
      <c r="D106" s="54">
        <v>0</v>
      </c>
    </row>
    <row r="107" spans="1:4" x14ac:dyDescent="0.25">
      <c r="A107" s="52" t="s">
        <v>267</v>
      </c>
      <c r="B107" s="53" t="s">
        <v>268</v>
      </c>
      <c r="C107" s="30">
        <v>20000</v>
      </c>
      <c r="D107" s="54">
        <v>0</v>
      </c>
    </row>
    <row r="108" spans="1:4" x14ac:dyDescent="0.25">
      <c r="A108" s="52"/>
      <c r="B108" s="53"/>
      <c r="C108" s="27">
        <f>SUM(C103:C107)</f>
        <v>3680000</v>
      </c>
      <c r="D108" s="54"/>
    </row>
    <row r="109" spans="1:4" x14ac:dyDescent="0.25">
      <c r="A109" s="52" t="s">
        <v>269</v>
      </c>
      <c r="B109" s="53" t="s">
        <v>270</v>
      </c>
      <c r="C109" s="30">
        <v>6259147</v>
      </c>
      <c r="D109" s="54">
        <v>0</v>
      </c>
    </row>
    <row r="110" spans="1:4" x14ac:dyDescent="0.25">
      <c r="A110" s="52" t="s">
        <v>271</v>
      </c>
      <c r="B110" s="53" t="s">
        <v>272</v>
      </c>
      <c r="C110" s="30">
        <v>1500000</v>
      </c>
      <c r="D110" s="54">
        <v>0</v>
      </c>
    </row>
    <row r="111" spans="1:4" x14ac:dyDescent="0.25">
      <c r="A111" s="69" t="s">
        <v>273</v>
      </c>
      <c r="B111" s="70" t="s">
        <v>274</v>
      </c>
      <c r="C111" s="71">
        <v>50000</v>
      </c>
      <c r="D111" s="54">
        <v>0</v>
      </c>
    </row>
    <row r="112" spans="1:4" x14ac:dyDescent="0.25">
      <c r="A112" s="52" t="s">
        <v>275</v>
      </c>
      <c r="B112" s="53" t="s">
        <v>276</v>
      </c>
      <c r="C112" s="30">
        <v>20000</v>
      </c>
      <c r="D112" s="54">
        <v>0</v>
      </c>
    </row>
    <row r="113" spans="1:4" x14ac:dyDescent="0.25">
      <c r="A113" s="52" t="s">
        <v>277</v>
      </c>
      <c r="B113" s="53" t="s">
        <v>278</v>
      </c>
      <c r="C113" s="30">
        <v>2676364</v>
      </c>
      <c r="D113" s="54">
        <v>0</v>
      </c>
    </row>
    <row r="114" spans="1:4" x14ac:dyDescent="0.25">
      <c r="A114" s="52" t="s">
        <v>279</v>
      </c>
      <c r="B114" s="53" t="s">
        <v>280</v>
      </c>
      <c r="C114" s="30">
        <v>350000</v>
      </c>
      <c r="D114" s="54">
        <v>0</v>
      </c>
    </row>
    <row r="115" spans="1:4" x14ac:dyDescent="0.25">
      <c r="A115" s="52" t="s">
        <v>281</v>
      </c>
      <c r="B115" s="53" t="s">
        <v>282</v>
      </c>
      <c r="C115" s="30">
        <v>5000000</v>
      </c>
      <c r="D115" s="54">
        <v>0</v>
      </c>
    </row>
    <row r="116" spans="1:4" s="58" customFormat="1" x14ac:dyDescent="0.25">
      <c r="A116" s="55"/>
      <c r="B116" s="56"/>
      <c r="C116" s="27">
        <f>SUM(C109:C115)</f>
        <v>15855511</v>
      </c>
      <c r="D116" s="57"/>
    </row>
    <row r="117" spans="1:4" x14ac:dyDescent="0.25">
      <c r="A117" s="52" t="s">
        <v>283</v>
      </c>
      <c r="B117" s="53" t="s">
        <v>284</v>
      </c>
      <c r="C117" s="30">
        <v>40000</v>
      </c>
      <c r="D117" s="54">
        <v>0</v>
      </c>
    </row>
    <row r="118" spans="1:4" x14ac:dyDescent="0.25">
      <c r="A118" s="52" t="s">
        <v>285</v>
      </c>
      <c r="B118" s="53" t="s">
        <v>286</v>
      </c>
      <c r="C118" s="30">
        <v>200000</v>
      </c>
      <c r="D118" s="54">
        <v>0</v>
      </c>
    </row>
    <row r="119" spans="1:4" x14ac:dyDescent="0.25">
      <c r="A119" s="52" t="s">
        <v>287</v>
      </c>
      <c r="B119" s="53" t="s">
        <v>288</v>
      </c>
      <c r="C119" s="30">
        <v>200000</v>
      </c>
      <c r="D119" s="54">
        <v>0</v>
      </c>
    </row>
    <row r="120" spans="1:4" x14ac:dyDescent="0.25">
      <c r="A120" s="52"/>
      <c r="B120" s="53"/>
      <c r="C120" s="27">
        <f>SUM(C117:C119)</f>
        <v>440000</v>
      </c>
      <c r="D120" s="54"/>
    </row>
    <row r="121" spans="1:4" x14ac:dyDescent="0.25">
      <c r="A121" s="52" t="s">
        <v>289</v>
      </c>
      <c r="B121" s="53" t="s">
        <v>290</v>
      </c>
      <c r="C121" s="30">
        <v>7682274</v>
      </c>
      <c r="D121" s="54">
        <v>0</v>
      </c>
    </row>
    <row r="122" spans="1:4" x14ac:dyDescent="0.25">
      <c r="A122" s="52" t="s">
        <v>291</v>
      </c>
      <c r="B122" s="53" t="s">
        <v>292</v>
      </c>
      <c r="C122" s="30">
        <v>15852280</v>
      </c>
      <c r="D122" s="54">
        <v>0</v>
      </c>
    </row>
    <row r="123" spans="1:4" x14ac:dyDescent="0.25">
      <c r="A123" s="52" t="s">
        <v>293</v>
      </c>
      <c r="B123" s="53" t="s">
        <v>294</v>
      </c>
      <c r="C123" s="30">
        <v>20000</v>
      </c>
      <c r="D123" s="54">
        <v>0</v>
      </c>
    </row>
    <row r="124" spans="1:4" s="58" customFormat="1" x14ac:dyDescent="0.25">
      <c r="A124" s="55"/>
      <c r="B124" s="56"/>
      <c r="C124" s="27">
        <f>SUM(C121:C123)</f>
        <v>23554554</v>
      </c>
      <c r="D124" s="57"/>
    </row>
    <row r="125" spans="1:4" x14ac:dyDescent="0.25">
      <c r="A125" s="52" t="s">
        <v>295</v>
      </c>
      <c r="B125" s="53" t="s">
        <v>296</v>
      </c>
      <c r="C125" s="30">
        <v>100000</v>
      </c>
      <c r="D125" s="54">
        <v>0</v>
      </c>
    </row>
    <row r="126" spans="1:4" x14ac:dyDescent="0.25">
      <c r="A126" s="52" t="s">
        <v>297</v>
      </c>
      <c r="B126" s="53" t="s">
        <v>298</v>
      </c>
      <c r="C126" s="30">
        <v>150000</v>
      </c>
      <c r="D126" s="54">
        <v>0</v>
      </c>
    </row>
    <row r="127" spans="1:4" x14ac:dyDescent="0.25">
      <c r="A127" s="52"/>
      <c r="B127" s="53"/>
      <c r="C127" s="27">
        <f>SUM(C125:C126)</f>
        <v>250000</v>
      </c>
      <c r="D127" s="54"/>
    </row>
    <row r="128" spans="1:4" x14ac:dyDescent="0.25">
      <c r="A128" s="52" t="s">
        <v>299</v>
      </c>
      <c r="B128" s="53" t="s">
        <v>300</v>
      </c>
      <c r="C128" s="27">
        <v>385634</v>
      </c>
      <c r="D128" s="54">
        <v>0</v>
      </c>
    </row>
    <row r="129" spans="1:4" x14ac:dyDescent="0.25">
      <c r="A129" s="52"/>
      <c r="B129" s="53"/>
      <c r="C129" s="30"/>
      <c r="D129" s="54"/>
    </row>
    <row r="130" spans="1:4" x14ac:dyDescent="0.25">
      <c r="A130" s="52" t="s">
        <v>301</v>
      </c>
      <c r="B130" s="53" t="s">
        <v>302</v>
      </c>
      <c r="C130" s="30">
        <v>200000</v>
      </c>
      <c r="D130" s="54">
        <v>0</v>
      </c>
    </row>
    <row r="131" spans="1:4" x14ac:dyDescent="0.25">
      <c r="A131" s="52" t="s">
        <v>303</v>
      </c>
      <c r="B131" s="53" t="s">
        <v>304</v>
      </c>
      <c r="C131" s="30">
        <v>10000</v>
      </c>
      <c r="D131" s="54">
        <v>0</v>
      </c>
    </row>
    <row r="132" spans="1:4" s="58" customFormat="1" x14ac:dyDescent="0.25">
      <c r="A132" s="55"/>
      <c r="B132" s="56"/>
      <c r="C132" s="27">
        <f>SUM(C130:C131)</f>
        <v>210000</v>
      </c>
      <c r="D132" s="57"/>
    </row>
    <row r="133" spans="1:4" x14ac:dyDescent="0.25">
      <c r="A133" s="52" t="s">
        <v>305</v>
      </c>
      <c r="B133" s="53" t="s">
        <v>306</v>
      </c>
      <c r="C133" s="30">
        <v>594091</v>
      </c>
      <c r="D133" s="54">
        <v>0</v>
      </c>
    </row>
    <row r="134" spans="1:4" x14ac:dyDescent="0.25">
      <c r="A134" s="52" t="s">
        <v>307</v>
      </c>
      <c r="B134" s="53" t="s">
        <v>308</v>
      </c>
      <c r="C134" s="30">
        <v>0</v>
      </c>
      <c r="D134" s="54">
        <v>0</v>
      </c>
    </row>
    <row r="135" spans="1:4" x14ac:dyDescent="0.25">
      <c r="A135" s="72"/>
      <c r="B135" s="73"/>
      <c r="C135" s="74">
        <f>SUM(C133:C134)</f>
        <v>594091</v>
      </c>
      <c r="D135" s="75"/>
    </row>
    <row r="136" spans="1:4" ht="16.5" thickBot="1" x14ac:dyDescent="0.3">
      <c r="A136" s="72" t="s">
        <v>309</v>
      </c>
      <c r="B136" s="73" t="s">
        <v>310</v>
      </c>
      <c r="C136" s="74">
        <v>5940912</v>
      </c>
      <c r="D136" s="75">
        <v>0</v>
      </c>
    </row>
    <row r="137" spans="1:4" ht="16.5" thickBot="1" x14ac:dyDescent="0.3">
      <c r="A137" s="76"/>
      <c r="B137" s="77"/>
      <c r="C137" s="78">
        <f>+C21+C28+C31+C35+C43+C46+C50+C54+C59+C63+C72+C81+C85+C86+C92+C93+C97+C102+C108+C116+C120+C124+C127+C128+C132+C135+C136</f>
        <v>641625933</v>
      </c>
      <c r="D137" s="78">
        <f t="shared" ref="D137" si="0">SUM(D15:D136)</f>
        <v>0</v>
      </c>
    </row>
    <row r="139" spans="1:4" x14ac:dyDescent="0.25">
      <c r="D139" s="81">
        <v>518251577</v>
      </c>
    </row>
    <row r="140" spans="1:4" x14ac:dyDescent="0.25">
      <c r="D140" s="82">
        <f>+C137-D139</f>
        <v>123374356</v>
      </c>
    </row>
  </sheetData>
  <mergeCells count="4">
    <mergeCell ref="A7:D7"/>
    <mergeCell ref="A8:D8"/>
    <mergeCell ref="A9:D9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Presupuesto</vt:lpstr>
      <vt:lpstr>Plantilla Ejecución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Olga Abreu</cp:lastModifiedBy>
  <dcterms:created xsi:type="dcterms:W3CDTF">2018-04-17T18:57:16Z</dcterms:created>
  <dcterms:modified xsi:type="dcterms:W3CDTF">2018-11-16T14:13:40Z</dcterms:modified>
</cp:coreProperties>
</file>